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0" yWindow="1340" windowWidth="14960" windowHeight="9620" activeTab="0"/>
  </bookViews>
  <sheets>
    <sheet name="Sheet1" sheetId="1" r:id="rId1"/>
    <sheet name="Sheet2" sheetId="2" r:id="rId2"/>
    <sheet name="Sheet3" sheetId="3" r:id="rId3"/>
  </sheets>
  <definedNames>
    <definedName name="HTML_CodePage" hidden="1">1252</definedName>
    <definedName name="HTML_Control" hidden="1">{"'Sheet1'!$A$4:$K$56"}</definedName>
    <definedName name="HTML_Description" hidden="1">""</definedName>
    <definedName name="HTML_Email" hidden="1">""</definedName>
    <definedName name="HTML_Header" hidden="1">"都道府県別資料費と一般会計"</definedName>
    <definedName name="HTML_LastUpdate" hidden="1">"00.11.1"</definedName>
    <definedName name="HTML_LineAfter" hidden="1">FALSE</definedName>
    <definedName name="HTML_LineBefore" hidden="1">FALSE</definedName>
    <definedName name="HTML_Name" hidden="1">"松本功"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Folder:todouhuken-siryouhi.html"</definedName>
    <definedName name="HTML_Title" hidden="1">"都道府県別資料費と一般会計"</definedName>
    <definedName name="_xlnm.Print_Area" localSheetId="0">'Sheet1'!$A$4:$K$58</definedName>
  </definedNames>
  <calcPr fullCalcOnLoad="1"/>
</workbook>
</file>

<file path=xl/sharedStrings.xml><?xml version="1.0" encoding="utf-8"?>
<sst xmlns="http://schemas.openxmlformats.org/spreadsheetml/2006/main" count="82" uniqueCount="75">
  <si>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</si>
  <si>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</si>
  <si>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</si>
  <si>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</si>
  <si>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</si>
  <si>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</si>
  <si>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</si>
  <si>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</si>
  <si>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</si>
  <si>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</si>
  <si>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</si>
  <si>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</si>
  <si>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</si>
  <si>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</si>
  <si>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</si>
  <si>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</si>
  <si>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</si>
  <si>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</si>
  <si>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</si>
  <si>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</si>
  <si>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</si>
  <si>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</si>
  <si>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</si>
  <si>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</si>
  <si>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</si>
  <si>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</si>
  <si>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</si>
  <si>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</si>
  <si>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</si>
  <si>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</si>
  <si>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</si>
  <si>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</si>
  <si>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</si>
  <si>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</si>
  <si>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</si>
  <si>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</si>
  <si>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市区町村立</t>
  </si>
  <si>
    <t>図書館</t>
  </si>
  <si>
    <t>都道府県立</t>
  </si>
  <si>
    <t>左との比較</t>
  </si>
  <si>
    <t>（％）</t>
  </si>
  <si>
    <t>左をの比較</t>
  </si>
  <si>
    <t>教育費の比率</t>
  </si>
  <si>
    <t>県番号</t>
  </si>
  <si>
    <t>県民当た</t>
  </si>
  <si>
    <t>り資料費</t>
  </si>
  <si>
    <t>住民当た</t>
  </si>
  <si>
    <t>り資料費</t>
  </si>
  <si>
    <t>一般会計と</t>
  </si>
  <si>
    <t>都道府県別資料費（1998）と都道府県一般会計（1997）</t>
  </si>
  <si>
    <t>年度</t>
  </si>
  <si>
    <t>　　　地方交付税</t>
  </si>
  <si>
    <t>市（千円）</t>
  </si>
  <si>
    <t>県（千円）</t>
  </si>
  <si>
    <t>都区財政調整</t>
  </si>
  <si>
    <t>（千円）</t>
  </si>
  <si>
    <t>県名</t>
  </si>
  <si>
    <t>一般会計総予算</t>
  </si>
  <si>
    <t>教育費</t>
  </si>
  <si>
    <t>100万円</t>
  </si>
  <si>
    <t>資料費</t>
  </si>
  <si>
    <t>総計</t>
  </si>
  <si>
    <t>（万）</t>
  </si>
  <si>
    <t>（円）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</si>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</sst>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%"/>
    <numFmt numFmtId="178" formatCode="0.000%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9"/>
      <name val="Osaka"/>
      <family val="0"/>
    </font>
    <font>
      <sz val="9"/>
      <name val="ＭＳ 明朝"/>
      <family val="1"/>
    </font>
    <font>
      <sz val="8"/>
      <name val="Osaka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176" fontId="6" fillId="0" borderId="1" xfId="0" applyNumberFormat="1" applyFont="1" applyBorder="1" applyAlignment="1" applyProtection="1">
      <alignment/>
      <protection/>
    </xf>
    <xf numFmtId="176" fontId="6" fillId="0" borderId="1" xfId="0" applyNumberFormat="1" applyFont="1" applyBorder="1" applyAlignment="1">
      <alignment/>
    </xf>
    <xf numFmtId="9" fontId="5" fillId="0" borderId="1" xfId="15" applyFont="1" applyBorder="1" applyAlignment="1">
      <alignment/>
    </xf>
    <xf numFmtId="186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187" fontId="5" fillId="0" borderId="1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5" fillId="2" borderId="3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H20" sqref="H20"/>
    </sheetView>
  </sheetViews>
  <sheetFormatPr defaultColWidth="11.19921875" defaultRowHeight="15"/>
  <cols>
    <col min="1" max="1" width="3.3984375" style="2" customWidth="1"/>
    <col min="2" max="2" width="4.5" style="2" bestFit="1" customWidth="1"/>
    <col min="3" max="3" width="6.69921875" style="2" bestFit="1" customWidth="1"/>
    <col min="4" max="4" width="5.19921875" style="2" customWidth="1"/>
    <col min="5" max="5" width="6.69921875" style="2" bestFit="1" customWidth="1"/>
    <col min="6" max="6" width="5.3984375" style="2" customWidth="1"/>
    <col min="7" max="7" width="9" style="2" bestFit="1" customWidth="1"/>
    <col min="8" max="8" width="6.69921875" style="2" customWidth="1"/>
    <col min="9" max="9" width="7.5" style="2" bestFit="1" customWidth="1"/>
    <col min="10" max="10" width="6.3984375" style="2" customWidth="1"/>
    <col min="11" max="11" width="6.59765625" style="2" customWidth="1"/>
    <col min="12" max="16384" width="10.59765625" style="2" customWidth="1"/>
  </cols>
  <sheetData>
    <row r="1" spans="1:11" ht="12.7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5" customFormat="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8" customFormat="1" ht="16.5" customHeight="1">
      <c r="A4" s="11" t="s">
        <v>43</v>
      </c>
      <c r="B4" s="9" t="s">
        <v>56</v>
      </c>
      <c r="C4" s="9" t="s">
        <v>36</v>
      </c>
      <c r="D4" s="9"/>
      <c r="E4" s="9" t="s">
        <v>38</v>
      </c>
      <c r="F4" s="9"/>
      <c r="G4" s="9" t="s">
        <v>57</v>
      </c>
      <c r="H4" s="9" t="s">
        <v>39</v>
      </c>
      <c r="I4" s="9" t="s">
        <v>58</v>
      </c>
      <c r="J4" s="9" t="s">
        <v>41</v>
      </c>
      <c r="K4" s="11" t="s">
        <v>48</v>
      </c>
    </row>
    <row r="5" spans="1:11" s="8" customFormat="1" ht="12" customHeight="1">
      <c r="A5" s="7"/>
      <c r="B5" s="7"/>
      <c r="C5" s="7" t="s">
        <v>37</v>
      </c>
      <c r="D5" s="7"/>
      <c r="E5" s="7" t="s">
        <v>37</v>
      </c>
      <c r="F5" s="7"/>
      <c r="G5" s="7"/>
      <c r="H5" s="7" t="s">
        <v>40</v>
      </c>
      <c r="I5" s="7"/>
      <c r="J5" s="7" t="s">
        <v>40</v>
      </c>
      <c r="K5" s="12" t="s">
        <v>42</v>
      </c>
    </row>
    <row r="6" spans="1:11" ht="13.5" customHeight="1">
      <c r="A6" s="10"/>
      <c r="B6" s="10"/>
      <c r="C6" s="10"/>
      <c r="D6" s="10"/>
      <c r="E6" s="10"/>
      <c r="F6" s="10"/>
      <c r="G6" s="10" t="s">
        <v>59</v>
      </c>
      <c r="H6" s="10"/>
      <c r="I6" s="10" t="s">
        <v>59</v>
      </c>
      <c r="J6" s="10"/>
      <c r="K6" s="1"/>
    </row>
    <row r="7" spans="1:11" ht="12.75">
      <c r="A7" s="9"/>
      <c r="B7" s="9"/>
      <c r="C7" s="9" t="s">
        <v>60</v>
      </c>
      <c r="D7" s="9" t="s">
        <v>46</v>
      </c>
      <c r="E7" s="9" t="s">
        <v>60</v>
      </c>
      <c r="F7" s="16" t="s">
        <v>44</v>
      </c>
      <c r="G7" s="9"/>
      <c r="H7" s="9"/>
      <c r="I7" s="9"/>
      <c r="J7" s="9"/>
      <c r="K7" s="9"/>
    </row>
    <row r="8" spans="1:11" ht="12.75">
      <c r="A8" s="7"/>
      <c r="B8" s="7"/>
      <c r="C8" s="7" t="s">
        <v>61</v>
      </c>
      <c r="D8" s="7" t="s">
        <v>47</v>
      </c>
      <c r="E8" s="7" t="s">
        <v>61</v>
      </c>
      <c r="F8" s="17" t="s">
        <v>45</v>
      </c>
      <c r="G8" s="7"/>
      <c r="H8" s="7"/>
      <c r="I8" s="7"/>
      <c r="J8" s="7"/>
      <c r="K8" s="7"/>
    </row>
    <row r="9" spans="1:11" ht="21" customHeight="1">
      <c r="A9" s="7"/>
      <c r="B9" s="7"/>
      <c r="C9" s="7" t="s">
        <v>62</v>
      </c>
      <c r="D9" s="7" t="s">
        <v>63</v>
      </c>
      <c r="E9" s="7" t="s">
        <v>62</v>
      </c>
      <c r="F9" s="17" t="s">
        <v>63</v>
      </c>
      <c r="G9" s="7"/>
      <c r="H9" s="7"/>
      <c r="I9" s="7"/>
      <c r="J9" s="10"/>
      <c r="K9" s="1"/>
    </row>
    <row r="10" spans="1:11" ht="12.75">
      <c r="A10" s="1">
        <v>1</v>
      </c>
      <c r="B10" s="1" t="s">
        <v>64</v>
      </c>
      <c r="C10" s="1">
        <v>133072</v>
      </c>
      <c r="D10" s="1">
        <v>265</v>
      </c>
      <c r="E10" s="1">
        <v>6599</v>
      </c>
      <c r="F10" s="18">
        <v>12</v>
      </c>
      <c r="G10" s="3">
        <v>3105736</v>
      </c>
      <c r="H10" s="13">
        <f>E10/G10</f>
        <v>0.002124778152425061</v>
      </c>
      <c r="I10" s="3">
        <v>687576</v>
      </c>
      <c r="J10" s="6">
        <f>E10/I10</f>
        <v>0.009597484496259323</v>
      </c>
      <c r="K10" s="5">
        <f>I10/G10</f>
        <v>0.22138906848489376</v>
      </c>
    </row>
    <row r="11" spans="1:11" ht="12.75">
      <c r="A11" s="1">
        <v>2</v>
      </c>
      <c r="B11" s="1" t="s">
        <v>65</v>
      </c>
      <c r="C11" s="1">
        <v>23207</v>
      </c>
      <c r="D11" s="1">
        <v>204</v>
      </c>
      <c r="E11" s="1">
        <v>7338</v>
      </c>
      <c r="F11" s="18">
        <v>49</v>
      </c>
      <c r="G11" s="3">
        <v>842385</v>
      </c>
      <c r="H11" s="13">
        <f aca="true" t="shared" si="0" ref="H11:H56">E11/G11</f>
        <v>0.008710981320892467</v>
      </c>
      <c r="I11" s="3">
        <v>195579</v>
      </c>
      <c r="J11" s="6">
        <f aca="true" t="shared" si="1" ref="J11:J56">E11/I11</f>
        <v>0.037519365576058776</v>
      </c>
      <c r="K11" s="5">
        <f aca="true" t="shared" si="2" ref="K11:K56">I11/G11</f>
        <v>0.23217293755230684</v>
      </c>
    </row>
    <row r="12" spans="1:11" ht="12.75">
      <c r="A12" s="1">
        <v>3</v>
      </c>
      <c r="B12" s="1" t="s">
        <v>66</v>
      </c>
      <c r="C12" s="1">
        <v>34836</v>
      </c>
      <c r="D12" s="1">
        <v>288</v>
      </c>
      <c r="E12" s="1">
        <v>3148</v>
      </c>
      <c r="F12" s="18">
        <v>22</v>
      </c>
      <c r="G12" s="3">
        <v>895582</v>
      </c>
      <c r="H12" s="13">
        <f t="shared" si="0"/>
        <v>0.0035150326826577575</v>
      </c>
      <c r="I12" s="3">
        <v>223300</v>
      </c>
      <c r="J12" s="6">
        <f t="shared" si="1"/>
        <v>0.014097626511419615</v>
      </c>
      <c r="K12" s="5">
        <f t="shared" si="2"/>
        <v>0.2493350692622228</v>
      </c>
    </row>
    <row r="13" spans="1:11" ht="12.75">
      <c r="A13" s="1">
        <v>4</v>
      </c>
      <c r="B13" s="1" t="s">
        <v>67</v>
      </c>
      <c r="C13" s="1">
        <v>39092</v>
      </c>
      <c r="D13" s="1">
        <v>228</v>
      </c>
      <c r="E13" s="1">
        <v>15000</v>
      </c>
      <c r="F13" s="18">
        <v>64</v>
      </c>
      <c r="G13" s="3">
        <v>904692</v>
      </c>
      <c r="H13" s="13">
        <f t="shared" si="0"/>
        <v>0.016580228409226565</v>
      </c>
      <c r="I13" s="3">
        <v>241350</v>
      </c>
      <c r="J13" s="6">
        <f t="shared" si="1"/>
        <v>0.062150403977625855</v>
      </c>
      <c r="K13" s="5">
        <f t="shared" si="2"/>
        <v>0.26677587510445544</v>
      </c>
    </row>
    <row r="14" spans="1:11" ht="12.75">
      <c r="A14" s="1">
        <v>5</v>
      </c>
      <c r="B14" s="1" t="s">
        <v>68</v>
      </c>
      <c r="C14" s="1">
        <v>18623</v>
      </c>
      <c r="D14" s="1">
        <v>205</v>
      </c>
      <c r="E14" s="1">
        <v>6340</v>
      </c>
      <c r="F14" s="18">
        <v>52</v>
      </c>
      <c r="G14" s="3">
        <v>770720</v>
      </c>
      <c r="H14" s="13">
        <f t="shared" si="0"/>
        <v>0.008226074320116255</v>
      </c>
      <c r="I14" s="3">
        <v>145721</v>
      </c>
      <c r="J14" s="6">
        <f t="shared" si="1"/>
        <v>0.043507799150431306</v>
      </c>
      <c r="K14" s="5">
        <f t="shared" si="2"/>
        <v>0.18907125804442598</v>
      </c>
    </row>
    <row r="15" spans="1:11" ht="12.75">
      <c r="A15" s="1">
        <v>6</v>
      </c>
      <c r="B15" s="1" t="s">
        <v>69</v>
      </c>
      <c r="C15" s="1">
        <v>20575</v>
      </c>
      <c r="D15" s="1">
        <v>202</v>
      </c>
      <c r="E15" s="1">
        <v>5368</v>
      </c>
      <c r="F15" s="18">
        <v>43</v>
      </c>
      <c r="G15" s="3">
        <v>723909</v>
      </c>
      <c r="H15" s="13">
        <f t="shared" si="0"/>
        <v>0.00741529667402947</v>
      </c>
      <c r="I15" s="3">
        <v>142533</v>
      </c>
      <c r="J15" s="6">
        <f t="shared" si="1"/>
        <v>0.03766145383876015</v>
      </c>
      <c r="K15" s="5">
        <f t="shared" si="2"/>
        <v>0.19689353219810776</v>
      </c>
    </row>
    <row r="16" spans="1:11" ht="12.75">
      <c r="A16" s="1">
        <v>7</v>
      </c>
      <c r="B16" s="1" t="s">
        <v>70</v>
      </c>
      <c r="C16" s="1">
        <v>44782</v>
      </c>
      <c r="D16" s="1">
        <v>281</v>
      </c>
      <c r="E16" s="1">
        <v>5170</v>
      </c>
      <c r="F16" s="18">
        <v>24</v>
      </c>
      <c r="G16" s="3">
        <v>1011430</v>
      </c>
      <c r="H16" s="13">
        <f t="shared" si="0"/>
        <v>0.0051115747011656765</v>
      </c>
      <c r="I16" s="3">
        <v>258642</v>
      </c>
      <c r="J16" s="6">
        <f t="shared" si="1"/>
        <v>0.019989019571453978</v>
      </c>
      <c r="K16" s="5">
        <f t="shared" si="2"/>
        <v>0.2557191303402114</v>
      </c>
    </row>
    <row r="17" spans="1:11" ht="12.75">
      <c r="A17" s="1">
        <v>8</v>
      </c>
      <c r="B17" s="1" t="s">
        <v>71</v>
      </c>
      <c r="C17" s="1">
        <v>86268</v>
      </c>
      <c r="D17" s="1">
        <v>423</v>
      </c>
      <c r="E17" s="1">
        <v>6080</v>
      </c>
      <c r="F17" s="18">
        <v>20</v>
      </c>
      <c r="G17" s="3">
        <v>1120118</v>
      </c>
      <c r="H17" s="13">
        <f t="shared" si="0"/>
        <v>0.005427999550047405</v>
      </c>
      <c r="I17" s="3">
        <v>303618</v>
      </c>
      <c r="J17" s="6">
        <f t="shared" si="1"/>
        <v>0.020025163198492842</v>
      </c>
      <c r="K17" s="5">
        <f t="shared" si="2"/>
        <v>0.27105894200432457</v>
      </c>
    </row>
    <row r="18" spans="1:11" ht="12.75">
      <c r="A18" s="1">
        <v>9</v>
      </c>
      <c r="B18" s="1" t="s">
        <v>72</v>
      </c>
      <c r="C18" s="1">
        <v>55979</v>
      </c>
      <c r="D18" s="1">
        <v>334</v>
      </c>
      <c r="E18" s="1">
        <v>7575</v>
      </c>
      <c r="F18" s="18">
        <v>38</v>
      </c>
      <c r="G18" s="3">
        <v>788891</v>
      </c>
      <c r="H18" s="13">
        <f t="shared" si="0"/>
        <v>0.009602086980330616</v>
      </c>
      <c r="I18" s="3">
        <v>206534</v>
      </c>
      <c r="J18" s="6">
        <f t="shared" si="1"/>
        <v>0.03667676992650121</v>
      </c>
      <c r="K18" s="5">
        <f t="shared" si="2"/>
        <v>0.26180296137235687</v>
      </c>
    </row>
    <row r="19" spans="1:11" ht="12.75">
      <c r="A19" s="1">
        <v>10</v>
      </c>
      <c r="B19" s="1" t="s">
        <v>73</v>
      </c>
      <c r="C19" s="1">
        <v>67973</v>
      </c>
      <c r="D19" s="1">
        <v>395</v>
      </c>
      <c r="E19" s="1">
        <v>8001</v>
      </c>
      <c r="F19" s="18">
        <v>40</v>
      </c>
      <c r="G19" s="3">
        <v>768962</v>
      </c>
      <c r="H19" s="13">
        <f t="shared" si="0"/>
        <v>0.01040493548445827</v>
      </c>
      <c r="I19" s="3">
        <v>203725</v>
      </c>
      <c r="J19" s="6">
        <f t="shared" si="1"/>
        <v>0.03927353049453921</v>
      </c>
      <c r="K19" s="5">
        <f t="shared" si="2"/>
        <v>0.2649350683128685</v>
      </c>
    </row>
    <row r="20" spans="1:11" ht="12.75">
      <c r="A20" s="1">
        <v>11</v>
      </c>
      <c r="B20" s="1" t="s">
        <v>74</v>
      </c>
      <c r="C20" s="1">
        <v>222126</v>
      </c>
      <c r="D20" s="1">
        <v>341</v>
      </c>
      <c r="E20" s="1">
        <v>14977</v>
      </c>
      <c r="F20" s="18">
        <v>22</v>
      </c>
      <c r="G20" s="3">
        <v>1761280</v>
      </c>
      <c r="H20" s="13">
        <f>E2+C90/G20</f>
        <v>0</v>
      </c>
      <c r="I20" s="3">
        <v>555340</v>
      </c>
      <c r="J20" s="6">
        <f t="shared" si="1"/>
        <v>0.02696906399683077</v>
      </c>
      <c r="K20" s="5">
        <f t="shared" si="2"/>
        <v>0.31530477834302323</v>
      </c>
    </row>
    <row r="21" spans="1:11" ht="12.75">
      <c r="A21" s="1">
        <v>12</v>
      </c>
      <c r="B21" s="1" t="s">
        <v>0</v>
      </c>
      <c r="C21" s="1">
        <v>156147</v>
      </c>
      <c r="D21" s="1">
        <v>298</v>
      </c>
      <c r="E21" s="1">
        <v>27617</v>
      </c>
      <c r="F21" s="18">
        <v>47</v>
      </c>
      <c r="G21" s="3">
        <v>1551925</v>
      </c>
      <c r="H21" s="13">
        <f t="shared" si="0"/>
        <v>0.01779531871707718</v>
      </c>
      <c r="I21" s="3">
        <v>466674</v>
      </c>
      <c r="J21" s="6">
        <f t="shared" si="1"/>
        <v>0.05917835576869506</v>
      </c>
      <c r="K21" s="5">
        <f t="shared" si="2"/>
        <v>0.3007065418754128</v>
      </c>
    </row>
    <row r="22" spans="1:11" ht="12.75">
      <c r="A22" s="1">
        <v>13</v>
      </c>
      <c r="B22" s="1" t="s">
        <v>1</v>
      </c>
      <c r="C22" s="1">
        <v>491881</v>
      </c>
      <c r="D22" s="1">
        <v>423</v>
      </c>
      <c r="E22" s="1">
        <v>48363</v>
      </c>
      <c r="F22" s="18">
        <v>42</v>
      </c>
      <c r="G22" s="3">
        <v>6479953</v>
      </c>
      <c r="H22" s="13">
        <f t="shared" si="0"/>
        <v>0.0074634800591917875</v>
      </c>
      <c r="I22" s="3">
        <v>1032265</v>
      </c>
      <c r="J22" s="6">
        <f t="shared" si="1"/>
        <v>0.04685134146754952</v>
      </c>
      <c r="K22" s="5">
        <f t="shared" si="2"/>
        <v>0.15930130974715404</v>
      </c>
    </row>
    <row r="23" spans="1:11" ht="12.75">
      <c r="A23" s="1">
        <v>14</v>
      </c>
      <c r="B23" s="1" t="s">
        <v>2</v>
      </c>
      <c r="C23" s="1">
        <v>168336</v>
      </c>
      <c r="D23" s="1">
        <v>207</v>
      </c>
      <c r="E23" s="1">
        <v>10386</v>
      </c>
      <c r="F23" s="18">
        <v>13</v>
      </c>
      <c r="G23" s="3">
        <v>1754452</v>
      </c>
      <c r="H23" s="13">
        <f t="shared" si="0"/>
        <v>0.005919797178834189</v>
      </c>
      <c r="I23" s="3">
        <v>623177</v>
      </c>
      <c r="J23" s="6">
        <f t="shared" si="1"/>
        <v>0.01666621200718255</v>
      </c>
      <c r="K23" s="5">
        <f t="shared" si="2"/>
        <v>0.3551975203653335</v>
      </c>
    </row>
    <row r="24" spans="1:11" ht="12.75">
      <c r="A24" s="1">
        <v>15</v>
      </c>
      <c r="B24" s="1" t="s">
        <v>3</v>
      </c>
      <c r="C24" s="1">
        <v>59441</v>
      </c>
      <c r="D24" s="1">
        <v>341</v>
      </c>
      <c r="E24" s="1">
        <v>7015</v>
      </c>
      <c r="F24" s="18">
        <v>28</v>
      </c>
      <c r="G24" s="3">
        <v>1295003</v>
      </c>
      <c r="H24" s="13">
        <f t="shared" si="0"/>
        <v>0.005416975868009572</v>
      </c>
      <c r="I24" s="3">
        <v>261109</v>
      </c>
      <c r="J24" s="6">
        <f t="shared" si="1"/>
        <v>0.02686617466268876</v>
      </c>
      <c r="K24" s="5">
        <f t="shared" si="2"/>
        <v>0.20162810433643782</v>
      </c>
    </row>
    <row r="25" spans="1:11" ht="12.75">
      <c r="A25" s="1">
        <v>16</v>
      </c>
      <c r="B25" s="1" t="s">
        <v>4</v>
      </c>
      <c r="C25" s="1">
        <v>28588</v>
      </c>
      <c r="D25" s="1">
        <v>253</v>
      </c>
      <c r="E25" s="1">
        <v>6106</v>
      </c>
      <c r="F25" s="18">
        <v>54</v>
      </c>
      <c r="G25" s="3">
        <v>583995</v>
      </c>
      <c r="H25" s="13">
        <f t="shared" si="0"/>
        <v>0.010455568968912405</v>
      </c>
      <c r="I25" s="3">
        <v>124702</v>
      </c>
      <c r="J25" s="6">
        <f t="shared" si="1"/>
        <v>0.048964731920899424</v>
      </c>
      <c r="K25" s="5">
        <f t="shared" si="2"/>
        <v>0.21353265010830572</v>
      </c>
    </row>
    <row r="26" spans="1:11" ht="12.75">
      <c r="A26" s="1">
        <v>17</v>
      </c>
      <c r="B26" s="1" t="s">
        <v>5</v>
      </c>
      <c r="C26" s="1">
        <v>38051</v>
      </c>
      <c r="D26" s="1">
        <v>334</v>
      </c>
      <c r="E26" s="1">
        <v>4443</v>
      </c>
      <c r="F26" s="18">
        <v>38</v>
      </c>
      <c r="G26" s="3">
        <v>612433</v>
      </c>
      <c r="H26" s="13">
        <f t="shared" si="0"/>
        <v>0.0072546711232085795</v>
      </c>
      <c r="I26" s="3">
        <v>133052</v>
      </c>
      <c r="J26" s="6">
        <f t="shared" si="1"/>
        <v>0.0333929591437934</v>
      </c>
      <c r="K26" s="5">
        <f t="shared" si="2"/>
        <v>0.21725151975807966</v>
      </c>
    </row>
    <row r="27" spans="1:11" ht="12.75">
      <c r="A27" s="1">
        <v>18</v>
      </c>
      <c r="B27" s="1" t="s">
        <v>6</v>
      </c>
      <c r="C27" s="1">
        <v>30402</v>
      </c>
      <c r="D27" s="1">
        <v>381</v>
      </c>
      <c r="E27" s="1">
        <v>14500</v>
      </c>
      <c r="F27" s="18">
        <v>175</v>
      </c>
      <c r="G27" s="3">
        <v>539205</v>
      </c>
      <c r="H27" s="13">
        <f t="shared" si="0"/>
        <v>0.026891442030396603</v>
      </c>
      <c r="I27" s="3">
        <v>106731</v>
      </c>
      <c r="J27" s="6">
        <f t="shared" si="1"/>
        <v>0.13585556211409994</v>
      </c>
      <c r="K27" s="5">
        <f t="shared" si="2"/>
        <v>0.1979414137480179</v>
      </c>
    </row>
    <row r="28" spans="1:11" ht="12.75">
      <c r="A28" s="1">
        <v>19</v>
      </c>
      <c r="B28" s="1" t="s">
        <v>7</v>
      </c>
      <c r="C28" s="1">
        <v>45271</v>
      </c>
      <c r="D28" s="1">
        <v>634</v>
      </c>
      <c r="E28" s="1">
        <v>4574</v>
      </c>
      <c r="F28" s="18">
        <v>52</v>
      </c>
      <c r="G28" s="3">
        <v>520202</v>
      </c>
      <c r="H28" s="13">
        <f t="shared" si="0"/>
        <v>0.008792738205543231</v>
      </c>
      <c r="I28" s="3">
        <v>104671</v>
      </c>
      <c r="J28" s="6">
        <f t="shared" si="1"/>
        <v>0.04369882775553878</v>
      </c>
      <c r="K28" s="5">
        <f t="shared" si="2"/>
        <v>0.20121222140629985</v>
      </c>
    </row>
    <row r="29" spans="1:11" ht="12.75">
      <c r="A29" s="1">
        <v>20</v>
      </c>
      <c r="B29" s="1" t="s">
        <v>8</v>
      </c>
      <c r="C29" s="1">
        <v>61349</v>
      </c>
      <c r="D29" s="1">
        <v>328</v>
      </c>
      <c r="E29" s="1">
        <v>4915</v>
      </c>
      <c r="F29" s="18">
        <v>22</v>
      </c>
      <c r="G29" s="3">
        <v>1068292</v>
      </c>
      <c r="H29" s="13">
        <f t="shared" si="0"/>
        <v>0.004600802027909972</v>
      </c>
      <c r="I29" s="3">
        <v>232764</v>
      </c>
      <c r="J29" s="6">
        <f t="shared" si="1"/>
        <v>0.021115808286504785</v>
      </c>
      <c r="K29" s="5">
        <f t="shared" si="2"/>
        <v>0.21788424887577554</v>
      </c>
    </row>
    <row r="30" spans="1:11" ht="12.75">
      <c r="A30" s="1">
        <v>21</v>
      </c>
      <c r="B30" s="1" t="s">
        <v>9</v>
      </c>
      <c r="C30" s="1">
        <v>63427</v>
      </c>
      <c r="D30" s="1">
        <v>363</v>
      </c>
      <c r="E30" s="1">
        <v>13506</v>
      </c>
      <c r="F30" s="18">
        <v>61</v>
      </c>
      <c r="G30" s="3">
        <v>835298</v>
      </c>
      <c r="H30" s="13">
        <f t="shared" si="0"/>
        <v>0.016169079777516526</v>
      </c>
      <c r="I30" s="3">
        <v>205285</v>
      </c>
      <c r="J30" s="6">
        <f t="shared" si="1"/>
        <v>0.06579146065226392</v>
      </c>
      <c r="K30" s="5">
        <f t="shared" si="2"/>
        <v>0.2457625901175389</v>
      </c>
    </row>
    <row r="31" spans="1:11" ht="12.75">
      <c r="A31" s="1">
        <v>22</v>
      </c>
      <c r="B31" s="1" t="s">
        <v>10</v>
      </c>
      <c r="C31" s="1">
        <v>104460</v>
      </c>
      <c r="D31" s="1">
        <v>304</v>
      </c>
      <c r="E31" s="1">
        <v>7562</v>
      </c>
      <c r="F31" s="18">
        <v>20</v>
      </c>
      <c r="G31" s="3">
        <v>1300399</v>
      </c>
      <c r="H31" s="13">
        <f t="shared" si="0"/>
        <v>0.005815138276790431</v>
      </c>
      <c r="I31" s="3">
        <v>343382</v>
      </c>
      <c r="J31" s="6">
        <f t="shared" si="1"/>
        <v>0.022022121136227292</v>
      </c>
      <c r="K31" s="5">
        <f t="shared" si="2"/>
        <v>0.2640589542132838</v>
      </c>
    </row>
    <row r="32" spans="1:11" ht="12.75">
      <c r="A32" s="1">
        <v>23</v>
      </c>
      <c r="B32" s="1" t="s">
        <v>11</v>
      </c>
      <c r="C32" s="1">
        <v>199977</v>
      </c>
      <c r="D32" s="1">
        <v>311</v>
      </c>
      <c r="E32" s="1">
        <v>15292</v>
      </c>
      <c r="F32" s="18">
        <v>22</v>
      </c>
      <c r="G32" s="3">
        <v>2184776</v>
      </c>
      <c r="H32" s="13">
        <f t="shared" si="0"/>
        <v>0.006999344555231292</v>
      </c>
      <c r="I32" s="3">
        <v>635768</v>
      </c>
      <c r="J32" s="6">
        <f t="shared" si="1"/>
        <v>0.024052799134275396</v>
      </c>
      <c r="K32" s="5">
        <f t="shared" si="2"/>
        <v>0.2909991687935056</v>
      </c>
    </row>
    <row r="33" spans="1:11" ht="12.75">
      <c r="A33" s="1">
        <v>24</v>
      </c>
      <c r="B33" s="1" t="s">
        <v>12</v>
      </c>
      <c r="C33" s="1">
        <v>43738</v>
      </c>
      <c r="D33" s="1">
        <v>293</v>
      </c>
      <c r="E33" s="1">
        <v>14076</v>
      </c>
      <c r="F33" s="18">
        <v>76</v>
      </c>
      <c r="G33" s="3">
        <v>772442</v>
      </c>
      <c r="H33" s="13">
        <f t="shared" si="0"/>
        <v>0.01822272740218683</v>
      </c>
      <c r="I33" s="3">
        <v>193977</v>
      </c>
      <c r="J33" s="6">
        <f t="shared" si="1"/>
        <v>0.07256530413399527</v>
      </c>
      <c r="K33" s="5">
        <f t="shared" si="2"/>
        <v>0.2511217670711846</v>
      </c>
    </row>
    <row r="34" spans="1:11" ht="12.75">
      <c r="A34" s="1">
        <v>25</v>
      </c>
      <c r="B34" s="1" t="s">
        <v>13</v>
      </c>
      <c r="C34" s="1">
        <v>60108</v>
      </c>
      <c r="D34" s="1">
        <v>537</v>
      </c>
      <c r="E34" s="1">
        <v>14354</v>
      </c>
      <c r="F34" s="18">
        <v>110</v>
      </c>
      <c r="G34" s="3">
        <v>612040</v>
      </c>
      <c r="H34" s="13">
        <f t="shared" si="0"/>
        <v>0.023452715508790276</v>
      </c>
      <c r="I34" s="3">
        <v>164244</v>
      </c>
      <c r="J34" s="6">
        <f t="shared" si="1"/>
        <v>0.08739436448211198</v>
      </c>
      <c r="K34" s="5">
        <f t="shared" si="2"/>
        <v>0.2683550094765048</v>
      </c>
    </row>
    <row r="35" spans="1:11" ht="12.75">
      <c r="A35" s="1">
        <v>26</v>
      </c>
      <c r="B35" s="1" t="s">
        <v>14</v>
      </c>
      <c r="C35" s="1">
        <v>51155</v>
      </c>
      <c r="D35" s="1">
        <v>214</v>
      </c>
      <c r="E35" s="1">
        <v>6339</v>
      </c>
      <c r="F35" s="18">
        <v>25</v>
      </c>
      <c r="G35" s="3">
        <v>845750</v>
      </c>
      <c r="H35" s="13">
        <f t="shared" si="0"/>
        <v>0.007495122672184452</v>
      </c>
      <c r="I35" s="3">
        <v>234032</v>
      </c>
      <c r="J35" s="6">
        <f t="shared" si="1"/>
        <v>0.02708603951596363</v>
      </c>
      <c r="K35" s="5">
        <f t="shared" si="2"/>
        <v>0.27671534141294707</v>
      </c>
    </row>
    <row r="36" spans="1:11" ht="12.75">
      <c r="A36" s="1">
        <v>27</v>
      </c>
      <c r="B36" s="1" t="s">
        <v>15</v>
      </c>
      <c r="C36" s="1">
        <v>199834</v>
      </c>
      <c r="D36" s="1">
        <v>239</v>
      </c>
      <c r="E36" s="1">
        <v>20331</v>
      </c>
      <c r="F36" s="18">
        <v>24</v>
      </c>
      <c r="G36" s="3">
        <v>2412653</v>
      </c>
      <c r="H36" s="13">
        <f t="shared" si="0"/>
        <v>0.008426823086452963</v>
      </c>
      <c r="I36" s="3">
        <v>780214</v>
      </c>
      <c r="J36" s="6">
        <f t="shared" si="1"/>
        <v>0.02605823530467282</v>
      </c>
      <c r="K36" s="5">
        <f t="shared" si="2"/>
        <v>0.32338425791027553</v>
      </c>
    </row>
    <row r="37" spans="1:11" ht="12.75">
      <c r="A37" s="1">
        <v>28</v>
      </c>
      <c r="B37" s="1" t="s">
        <v>16</v>
      </c>
      <c r="C37" s="1">
        <v>120965</v>
      </c>
      <c r="D37" s="1">
        <v>239</v>
      </c>
      <c r="E37" s="1">
        <v>7016</v>
      </c>
      <c r="F37" s="18">
        <v>13</v>
      </c>
      <c r="G37" s="3">
        <v>2061217</v>
      </c>
      <c r="H37" s="13">
        <f t="shared" si="0"/>
        <v>0.003403814348513524</v>
      </c>
      <c r="I37" s="3">
        <v>504482</v>
      </c>
      <c r="J37" s="6">
        <f t="shared" si="1"/>
        <v>0.013907334652177878</v>
      </c>
      <c r="K37" s="5">
        <f t="shared" si="2"/>
        <v>0.24474958240689845</v>
      </c>
    </row>
    <row r="38" spans="1:11" ht="12.75">
      <c r="A38" s="1">
        <v>29</v>
      </c>
      <c r="B38" s="1" t="s">
        <v>17</v>
      </c>
      <c r="C38" s="1">
        <v>45248</v>
      </c>
      <c r="D38" s="1">
        <v>351</v>
      </c>
      <c r="E38" s="1">
        <v>4436</v>
      </c>
      <c r="F38" s="18">
        <v>31</v>
      </c>
      <c r="G38" s="3">
        <v>544001</v>
      </c>
      <c r="H38" s="13">
        <f t="shared" si="0"/>
        <v>0.008154396775005929</v>
      </c>
      <c r="I38" s="3">
        <v>146542</v>
      </c>
      <c r="J38" s="6">
        <f t="shared" si="1"/>
        <v>0.030271185052749384</v>
      </c>
      <c r="K38" s="5">
        <f t="shared" si="2"/>
        <v>0.26937818129010793</v>
      </c>
    </row>
    <row r="39" spans="1:11" ht="12.75">
      <c r="A39" s="1">
        <v>30</v>
      </c>
      <c r="B39" s="1" t="s">
        <v>18</v>
      </c>
      <c r="C39" s="1">
        <v>13895</v>
      </c>
      <c r="D39" s="1">
        <v>150</v>
      </c>
      <c r="E39" s="1">
        <v>5558</v>
      </c>
      <c r="F39" s="18">
        <v>51</v>
      </c>
      <c r="G39" s="3">
        <v>588347</v>
      </c>
      <c r="H39" s="13">
        <f t="shared" si="0"/>
        <v>0.009446806051530815</v>
      </c>
      <c r="I39" s="3">
        <v>142820</v>
      </c>
      <c r="J39" s="6">
        <f t="shared" si="1"/>
        <v>0.03891611819072959</v>
      </c>
      <c r="K39" s="5">
        <f t="shared" si="2"/>
        <v>0.24274790217337727</v>
      </c>
    </row>
    <row r="40" spans="1:11" ht="12.75">
      <c r="A40" s="1">
        <v>31</v>
      </c>
      <c r="B40" s="1" t="s">
        <v>19</v>
      </c>
      <c r="C40" s="1">
        <v>15876</v>
      </c>
      <c r="D40" s="1">
        <v>356</v>
      </c>
      <c r="E40" s="1">
        <v>10694</v>
      </c>
      <c r="F40" s="18">
        <v>173</v>
      </c>
      <c r="G40" s="3">
        <v>440768</v>
      </c>
      <c r="H40" s="13">
        <f t="shared" si="0"/>
        <v>0.024262196892696385</v>
      </c>
      <c r="I40" s="4">
        <v>71902</v>
      </c>
      <c r="J40" s="6">
        <f t="shared" si="1"/>
        <v>0.1487302161275069</v>
      </c>
      <c r="K40" s="5">
        <f t="shared" si="2"/>
        <v>0.16312890227965732</v>
      </c>
    </row>
    <row r="41" spans="1:11" ht="12.75">
      <c r="A41" s="1">
        <v>32</v>
      </c>
      <c r="B41" s="1" t="s">
        <v>20</v>
      </c>
      <c r="C41" s="1">
        <v>13824</v>
      </c>
      <c r="D41" s="1">
        <v>243</v>
      </c>
      <c r="E41" s="1">
        <v>510</v>
      </c>
      <c r="F41" s="18">
        <v>66</v>
      </c>
      <c r="G41" s="3">
        <v>613516</v>
      </c>
      <c r="H41" s="13">
        <f t="shared" si="0"/>
        <v>0.0008312741639989829</v>
      </c>
      <c r="I41" s="4">
        <v>113208</v>
      </c>
      <c r="J41" s="6">
        <f t="shared" si="1"/>
        <v>0.00450498198007208</v>
      </c>
      <c r="K41" s="5">
        <f t="shared" si="2"/>
        <v>0.18452330501568012</v>
      </c>
    </row>
    <row r="42" spans="1:11" ht="12.75">
      <c r="A42" s="1">
        <v>33</v>
      </c>
      <c r="B42" s="1" t="s">
        <v>21</v>
      </c>
      <c r="C42" s="1">
        <v>50844</v>
      </c>
      <c r="D42" s="1">
        <v>305</v>
      </c>
      <c r="E42" s="1">
        <v>4841</v>
      </c>
      <c r="F42" s="18">
        <v>25</v>
      </c>
      <c r="G42" s="3">
        <v>795983</v>
      </c>
      <c r="H42" s="13">
        <f t="shared" si="0"/>
        <v>0.006081788178893268</v>
      </c>
      <c r="I42" s="4">
        <v>189066</v>
      </c>
      <c r="J42" s="6">
        <f t="shared" si="1"/>
        <v>0.025604815249701162</v>
      </c>
      <c r="K42" s="5">
        <f t="shared" si="2"/>
        <v>0.2375251732763137</v>
      </c>
    </row>
    <row r="43" spans="1:11" ht="12.75">
      <c r="A43" s="1">
        <v>34</v>
      </c>
      <c r="B43" s="1" t="s">
        <v>22</v>
      </c>
      <c r="C43" s="1">
        <v>56922</v>
      </c>
      <c r="D43" s="1">
        <v>229</v>
      </c>
      <c r="E43" s="1">
        <v>6320</v>
      </c>
      <c r="F43" s="18">
        <v>22</v>
      </c>
      <c r="G43" s="3">
        <v>1046114</v>
      </c>
      <c r="H43" s="13">
        <f t="shared" si="0"/>
        <v>0.006041406577103452</v>
      </c>
      <c r="I43" s="4">
        <v>279676</v>
      </c>
      <c r="J43" s="6">
        <f t="shared" si="1"/>
        <v>0.022597577196470202</v>
      </c>
      <c r="K43" s="5">
        <f t="shared" si="2"/>
        <v>0.2673475357370229</v>
      </c>
    </row>
    <row r="44" spans="1:11" ht="12.75">
      <c r="A44" s="1">
        <v>35</v>
      </c>
      <c r="B44" s="1" t="s">
        <v>23</v>
      </c>
      <c r="C44" s="1">
        <v>35980</v>
      </c>
      <c r="D44" s="1">
        <v>249</v>
      </c>
      <c r="E44" s="1">
        <v>5728</v>
      </c>
      <c r="F44" s="18">
        <v>37</v>
      </c>
      <c r="G44" s="3">
        <v>783370</v>
      </c>
      <c r="H44" s="13">
        <f t="shared" si="0"/>
        <v>0.0073119981617881715</v>
      </c>
      <c r="I44" s="4">
        <v>163640</v>
      </c>
      <c r="J44" s="6">
        <f t="shared" si="1"/>
        <v>0.035003666585187</v>
      </c>
      <c r="K44" s="5">
        <f t="shared" si="2"/>
        <v>0.20889234971980036</v>
      </c>
    </row>
    <row r="45" spans="1:11" ht="12.75">
      <c r="A45" s="1">
        <v>36</v>
      </c>
      <c r="B45" s="1" t="s">
        <v>24</v>
      </c>
      <c r="C45" s="1">
        <v>19049</v>
      </c>
      <c r="D45" s="1">
        <v>281</v>
      </c>
      <c r="E45" s="1">
        <v>12027</v>
      </c>
      <c r="F45" s="18">
        <v>144</v>
      </c>
      <c r="G45" s="3">
        <v>561434</v>
      </c>
      <c r="H45" s="13">
        <f t="shared" si="0"/>
        <v>0.021421930271412135</v>
      </c>
      <c r="I45" s="4">
        <v>104218</v>
      </c>
      <c r="J45" s="6">
        <f t="shared" si="1"/>
        <v>0.11540232973190812</v>
      </c>
      <c r="K45" s="5">
        <f t="shared" si="2"/>
        <v>0.18562823056672734</v>
      </c>
    </row>
    <row r="46" spans="1:11" ht="12.75">
      <c r="A46" s="1">
        <v>37</v>
      </c>
      <c r="B46" s="1" t="s">
        <v>25</v>
      </c>
      <c r="C46" s="1">
        <v>23340</v>
      </c>
      <c r="D46" s="1">
        <v>301</v>
      </c>
      <c r="E46" s="1">
        <v>11231</v>
      </c>
      <c r="F46" s="18">
        <v>109</v>
      </c>
      <c r="G46" s="3">
        <v>534034</v>
      </c>
      <c r="H46" s="13">
        <f t="shared" si="0"/>
        <v>0.02103049618563612</v>
      </c>
      <c r="I46" s="4">
        <v>115728</v>
      </c>
      <c r="J46" s="6">
        <f t="shared" si="1"/>
        <v>0.09704652288123877</v>
      </c>
      <c r="K46" s="5">
        <f t="shared" si="2"/>
        <v>0.2167053034076482</v>
      </c>
    </row>
    <row r="47" spans="1:11" ht="12.75">
      <c r="A47" s="1">
        <v>38</v>
      </c>
      <c r="B47" s="1" t="s">
        <v>26</v>
      </c>
      <c r="C47" s="1">
        <v>28766</v>
      </c>
      <c r="D47" s="1">
        <v>232</v>
      </c>
      <c r="E47" s="1">
        <v>3645</v>
      </c>
      <c r="F47" s="18">
        <v>24</v>
      </c>
      <c r="G47" s="3">
        <v>677223</v>
      </c>
      <c r="H47" s="13">
        <f t="shared" si="0"/>
        <v>0.005382274376387099</v>
      </c>
      <c r="I47" s="4">
        <v>152622</v>
      </c>
      <c r="J47" s="6">
        <f t="shared" si="1"/>
        <v>0.023882533317608208</v>
      </c>
      <c r="K47" s="5">
        <f t="shared" si="2"/>
        <v>0.22536446635746277</v>
      </c>
    </row>
    <row r="48" spans="1:11" ht="12.75">
      <c r="A48" s="1">
        <v>39</v>
      </c>
      <c r="B48" s="1" t="s">
        <v>27</v>
      </c>
      <c r="C48" s="1">
        <v>18788</v>
      </c>
      <c r="D48" s="1">
        <v>261</v>
      </c>
      <c r="E48" s="1">
        <v>3645</v>
      </c>
      <c r="F48" s="18">
        <v>24</v>
      </c>
      <c r="G48" s="3">
        <v>615227</v>
      </c>
      <c r="H48" s="13">
        <f t="shared" si="0"/>
        <v>0.005924642449047262</v>
      </c>
      <c r="I48" s="4">
        <v>130361</v>
      </c>
      <c r="J48" s="6">
        <f t="shared" si="1"/>
        <v>0.02796081650186789</v>
      </c>
      <c r="K48" s="5">
        <f t="shared" si="2"/>
        <v>0.21189089555562418</v>
      </c>
    </row>
    <row r="49" spans="1:11" ht="12.75">
      <c r="A49" s="1">
        <v>40</v>
      </c>
      <c r="B49" s="1" t="s">
        <v>28</v>
      </c>
      <c r="C49" s="1">
        <v>137319</v>
      </c>
      <c r="D49" s="1">
        <v>324</v>
      </c>
      <c r="E49" s="1">
        <v>7907</v>
      </c>
      <c r="F49" s="18">
        <v>16</v>
      </c>
      <c r="G49" s="3">
        <v>1471285</v>
      </c>
      <c r="H49" s="13">
        <f t="shared" si="0"/>
        <v>0.005374213697550101</v>
      </c>
      <c r="I49" s="4">
        <v>424473</v>
      </c>
      <c r="J49" s="6">
        <f t="shared" si="1"/>
        <v>0.018627804359759043</v>
      </c>
      <c r="K49" s="5">
        <f t="shared" si="2"/>
        <v>0.2885049463564163</v>
      </c>
    </row>
    <row r="50" spans="1:11" ht="12.75">
      <c r="A50" s="1">
        <v>41</v>
      </c>
      <c r="B50" s="1" t="s">
        <v>29</v>
      </c>
      <c r="C50" s="1">
        <v>36704</v>
      </c>
      <c r="D50" s="1">
        <v>652</v>
      </c>
      <c r="E50" s="1">
        <v>6745</v>
      </c>
      <c r="F50" s="18">
        <v>76</v>
      </c>
      <c r="G50" s="3">
        <v>491090</v>
      </c>
      <c r="H50" s="13">
        <f t="shared" si="0"/>
        <v>0.013734753303875054</v>
      </c>
      <c r="I50" s="4">
        <v>106449</v>
      </c>
      <c r="J50" s="6">
        <f t="shared" si="1"/>
        <v>0.06336367650236263</v>
      </c>
      <c r="K50" s="5">
        <f t="shared" si="2"/>
        <v>0.21676067523264575</v>
      </c>
    </row>
    <row r="51" spans="1:11" ht="12.75">
      <c r="A51" s="1">
        <v>42</v>
      </c>
      <c r="B51" s="1" t="s">
        <v>30</v>
      </c>
      <c r="C51" s="1">
        <v>28873</v>
      </c>
      <c r="D51" s="1">
        <v>410</v>
      </c>
      <c r="E51" s="1">
        <v>7592</v>
      </c>
      <c r="F51" s="18">
        <v>49</v>
      </c>
      <c r="G51" s="3">
        <v>795402</v>
      </c>
      <c r="H51" s="13">
        <f t="shared" si="0"/>
        <v>0.009544859077548208</v>
      </c>
      <c r="I51" s="4">
        <v>188636</v>
      </c>
      <c r="J51" s="6">
        <f t="shared" si="1"/>
        <v>0.04024682457219195</v>
      </c>
      <c r="K51" s="5">
        <f t="shared" si="2"/>
        <v>0.23715806598424444</v>
      </c>
    </row>
    <row r="52" spans="1:11" ht="12.75">
      <c r="A52" s="1">
        <v>43</v>
      </c>
      <c r="B52" s="1" t="s">
        <v>31</v>
      </c>
      <c r="C52" s="1">
        <v>32298</v>
      </c>
      <c r="D52" s="1">
        <v>231</v>
      </c>
      <c r="E52" s="1">
        <v>6161</v>
      </c>
      <c r="F52" s="18">
        <v>33</v>
      </c>
      <c r="G52" s="3">
        <v>1009582</v>
      </c>
      <c r="H52" s="13">
        <f t="shared" si="0"/>
        <v>0.006102525599703639</v>
      </c>
      <c r="I52" s="4">
        <v>203600</v>
      </c>
      <c r="J52" s="6">
        <f t="shared" si="1"/>
        <v>0.03026031434184676</v>
      </c>
      <c r="K52" s="5">
        <f t="shared" si="2"/>
        <v>0.20166762085694873</v>
      </c>
    </row>
    <row r="53" spans="1:11" ht="12.75">
      <c r="A53" s="1">
        <v>44</v>
      </c>
      <c r="B53" s="1" t="s">
        <v>32</v>
      </c>
      <c r="C53" s="1">
        <v>23755</v>
      </c>
      <c r="D53" s="1">
        <v>235</v>
      </c>
      <c r="E53" s="1">
        <v>14012</v>
      </c>
      <c r="F53" s="18">
        <v>113</v>
      </c>
      <c r="G53" s="3">
        <v>662493</v>
      </c>
      <c r="H53" s="13">
        <f t="shared" si="0"/>
        <v>0.021150412155298243</v>
      </c>
      <c r="I53" s="4">
        <v>151827</v>
      </c>
      <c r="J53" s="6">
        <f t="shared" si="1"/>
        <v>0.09228925026510436</v>
      </c>
      <c r="K53" s="5">
        <f t="shared" si="2"/>
        <v>0.22917525166303643</v>
      </c>
    </row>
    <row r="54" spans="1:11" ht="12.75">
      <c r="A54" s="1">
        <v>45</v>
      </c>
      <c r="B54" s="1" t="s">
        <v>33</v>
      </c>
      <c r="C54" s="1">
        <v>20259</v>
      </c>
      <c r="D54" s="1">
        <v>228</v>
      </c>
      <c r="E54" s="1">
        <v>6039</v>
      </c>
      <c r="F54" s="18">
        <v>51</v>
      </c>
      <c r="G54" s="3">
        <v>661739</v>
      </c>
      <c r="H54" s="13">
        <f t="shared" si="0"/>
        <v>0.009125954492632291</v>
      </c>
      <c r="I54" s="4">
        <v>144541</v>
      </c>
      <c r="J54" s="6">
        <f t="shared" si="1"/>
        <v>0.04178053285918874</v>
      </c>
      <c r="K54" s="5">
        <f t="shared" si="2"/>
        <v>0.21842599574756816</v>
      </c>
    </row>
    <row r="55" spans="1:11" ht="12.75">
      <c r="A55" s="1">
        <v>46</v>
      </c>
      <c r="B55" s="1" t="s">
        <v>34</v>
      </c>
      <c r="C55" s="1">
        <v>35015</v>
      </c>
      <c r="D55" s="1">
        <v>255</v>
      </c>
      <c r="E55" s="1">
        <v>7382</v>
      </c>
      <c r="F55" s="18">
        <v>41</v>
      </c>
      <c r="G55" s="3">
        <v>992626</v>
      </c>
      <c r="H55" s="13">
        <f t="shared" si="0"/>
        <v>0.007436839252649034</v>
      </c>
      <c r="I55" s="4">
        <v>216760</v>
      </c>
      <c r="J55" s="6">
        <f t="shared" si="1"/>
        <v>0.03405609891123824</v>
      </c>
      <c r="K55" s="5">
        <f t="shared" si="2"/>
        <v>0.2183702623143057</v>
      </c>
    </row>
    <row r="56" spans="1:11" ht="12.75">
      <c r="A56" s="1">
        <v>47</v>
      </c>
      <c r="B56" s="1" t="s">
        <v>35</v>
      </c>
      <c r="C56" s="1">
        <f>24795</f>
        <v>24795</v>
      </c>
      <c r="D56" s="1">
        <v>244</v>
      </c>
      <c r="E56" s="1">
        <v>3141</v>
      </c>
      <c r="F56" s="18">
        <v>24</v>
      </c>
      <c r="G56" s="3">
        <v>642731</v>
      </c>
      <c r="H56" s="13">
        <f t="shared" si="0"/>
        <v>0.004886958929941142</v>
      </c>
      <c r="I56" s="4">
        <v>179337</v>
      </c>
      <c r="J56" s="6">
        <f t="shared" si="1"/>
        <v>0.017514511785075026</v>
      </c>
      <c r="K56" s="5">
        <f t="shared" si="2"/>
        <v>0.2790234172616538</v>
      </c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>
        <f>SUM(C10:C57)</f>
        <v>3331213</v>
      </c>
      <c r="D58" s="1">
        <f>SUM(D10:D57)/47</f>
        <v>306.4255319148936</v>
      </c>
      <c r="E58" s="1"/>
      <c r="F58" s="1"/>
      <c r="G58" s="1"/>
      <c r="H58" s="1"/>
      <c r="I58" s="1"/>
      <c r="J58" s="1"/>
      <c r="K58" s="1"/>
    </row>
  </sheetData>
  <mergeCells count="1">
    <mergeCell ref="A1:K2"/>
  </mergeCells>
  <printOptions/>
  <pageMargins left="0.75" right="0.75" top="1" bottom="1" header="0.512" footer="0.51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D2" sqref="D2"/>
    </sheetView>
  </sheetViews>
  <sheetFormatPr defaultColWidth="11.19921875" defaultRowHeight="15"/>
  <sheetData>
    <row r="1" spans="1:4" ht="15.75">
      <c r="A1" t="s">
        <v>50</v>
      </c>
      <c r="B1" t="s">
        <v>51</v>
      </c>
      <c r="D1" t="s">
        <v>54</v>
      </c>
    </row>
    <row r="2" spans="2:4" ht="15.75">
      <c r="B2" t="s">
        <v>52</v>
      </c>
      <c r="C2" t="s">
        <v>53</v>
      </c>
      <c r="D2" t="s">
        <v>55</v>
      </c>
    </row>
    <row r="3" spans="1:4" ht="15.75">
      <c r="A3">
        <v>1990</v>
      </c>
      <c r="B3">
        <v>6010</v>
      </c>
      <c r="C3">
        <v>22800</v>
      </c>
      <c r="D3">
        <v>52928</v>
      </c>
    </row>
    <row r="4" spans="1:4" ht="15.75">
      <c r="A4">
        <v>1991</v>
      </c>
      <c r="B4">
        <v>6612</v>
      </c>
      <c r="C4">
        <v>25000</v>
      </c>
      <c r="D4">
        <v>54198</v>
      </c>
    </row>
    <row r="5" spans="1:4" ht="15.75">
      <c r="A5">
        <v>1992</v>
      </c>
      <c r="B5">
        <v>10522</v>
      </c>
      <c r="C5">
        <v>30896</v>
      </c>
      <c r="D5">
        <v>55661</v>
      </c>
    </row>
    <row r="6" spans="1:4" ht="15.75">
      <c r="A6">
        <v>1993</v>
      </c>
      <c r="B6">
        <v>11041</v>
      </c>
      <c r="C6">
        <v>34107</v>
      </c>
      <c r="D6">
        <v>56775</v>
      </c>
    </row>
    <row r="7" spans="1:4" ht="15.75">
      <c r="A7">
        <v>1994</v>
      </c>
      <c r="B7">
        <v>11976</v>
      </c>
      <c r="C7">
        <v>36919</v>
      </c>
      <c r="D7">
        <v>51986</v>
      </c>
    </row>
    <row r="8" spans="1:4" ht="15.75">
      <c r="A8">
        <v>1995</v>
      </c>
      <c r="B8">
        <v>12616</v>
      </c>
      <c r="C8">
        <v>39560</v>
      </c>
      <c r="D8">
        <v>52402</v>
      </c>
    </row>
    <row r="9" spans="1:4" ht="15.75">
      <c r="A9">
        <v>1996</v>
      </c>
      <c r="B9">
        <v>13230</v>
      </c>
      <c r="C9">
        <v>41690</v>
      </c>
      <c r="D9">
        <v>48785</v>
      </c>
    </row>
    <row r="10" spans="1:4" ht="15.75">
      <c r="A10">
        <v>1997</v>
      </c>
      <c r="B10">
        <v>13338</v>
      </c>
      <c r="C10">
        <v>41960</v>
      </c>
      <c r="D10">
        <v>47311</v>
      </c>
    </row>
    <row r="11" spans="1:4" ht="15.75">
      <c r="A11">
        <v>1998</v>
      </c>
      <c r="B11">
        <v>13862</v>
      </c>
      <c r="C11">
        <v>43540</v>
      </c>
      <c r="D11">
        <v>47506</v>
      </c>
    </row>
    <row r="12" spans="1:4" ht="15.75">
      <c r="A12">
        <v>1999</v>
      </c>
      <c r="B12">
        <v>14013</v>
      </c>
      <c r="C12">
        <v>43960</v>
      </c>
      <c r="D12">
        <v>42456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専務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松本久美子</dc:creator>
  <cp:keywords/>
  <dc:description/>
  <cp:lastModifiedBy>松本久美子</cp:lastModifiedBy>
  <cp:lastPrinted>2000-11-01T13:41:11Z</cp:lastPrinted>
  <dcterms:created xsi:type="dcterms:W3CDTF">2000-11-01T09:26:52Z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